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92" yWindow="3408" windowWidth="19392" windowHeight="7728"/>
  </bookViews>
  <sheets>
    <sheet name="一般会計" sheetId="1" r:id="rId1"/>
  </sheets>
  <definedNames>
    <definedName name="_xlnm.Print_Area" localSheetId="0">一般会計!$A$1:$N$57</definedName>
    <definedName name="_xlnm.Print_Titles" localSheetId="0">一般会計!$1:$7</definedName>
  </definedNames>
  <calcPr calcId="162913"/>
</workbook>
</file>

<file path=xl/calcChain.xml><?xml version="1.0" encoding="utf-8"?>
<calcChain xmlns="http://schemas.openxmlformats.org/spreadsheetml/2006/main">
  <c r="I35" i="1" l="1"/>
  <c r="J10" i="1"/>
  <c r="I10" i="1"/>
  <c r="I36" i="1" l="1"/>
  <c r="J36" i="1" s="1"/>
  <c r="M36" i="1" l="1"/>
  <c r="M10" i="1"/>
  <c r="M35" i="1"/>
  <c r="J35" i="1" l="1"/>
</calcChain>
</file>

<file path=xl/sharedStrings.xml><?xml version="1.0" encoding="utf-8"?>
<sst xmlns="http://schemas.openxmlformats.org/spreadsheetml/2006/main" count="25" uniqueCount="24">
  <si>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</si>
  <si>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</si>
  <si>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</si>
  <si>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</si>
  <si>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</si>
  <si>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</si>
  <si>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</si>
  <si>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</si>
  <si>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</si>
  <si>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</si>
  <si>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</si>
  <si>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</si>
  <si>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</si>
  <si>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</si>
  <si>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</si>
  <si>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</si>
  <si>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</si>
  <si>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</si>
  <si>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</si>
  <si>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</si>
  <si>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</si>
  <si>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令和２年度</t>
    <rPh sb="0" eb="2">
      <t>レイワ</t>
    </rPh>
    <rPh sb="3" eb="5">
      <t>ネンド</t>
    </rPh>
    <rPh sb="4" eb="5">
      <t>ガンネン</t>
    </rPh>
    <phoneticPr fontId="2"/>
  </si>
  <si>
    <t>令和元年度</t>
    <rPh sb="0" eb="2">
      <t>レイワ</t>
    </rPh>
    <rPh sb="2" eb="5">
      <t>ガンネンド</t>
    </rPh>
    <phoneticPr fontId="2"/>
  </si>
  <si>
    <t>令和２年度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</si>
</sst>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78">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76" fontId="5" fillId="0" borderId="1" xfId="2" applyNumberFormat="1" applyFont="1" applyFill="1" applyBorder="1" applyAlignment="1">
      <alignment horizontal="left" vertical="center" wrapText="1"/>
    </xf>
    <xf numFmtId="176" fontId="5" fillId="0" borderId="0" xfId="2" applyNumberFormat="1" applyFont="1" applyFill="1" applyBorder="1">
      <alignment vertical="center"/>
    </xf>
    <xf numFmtId="176" fontId="5" fillId="0" borderId="2" xfId="2" applyNumberFormat="1" applyFont="1" applyFill="1" applyBorder="1">
      <alignment vertical="center"/>
    </xf>
    <xf numFmtId="176" fontId="5" fillId="0" borderId="1" xfId="2" applyNumberFormat="1" applyFont="1" applyFill="1" applyBorder="1" applyAlignment="1">
      <alignment vertical="center" wrapText="1"/>
    </xf>
    <xf numFmtId="177" fontId="5" fillId="0" borderId="1" xfId="2" applyNumberFormat="1" applyFont="1" applyFill="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0" xfId="2" applyNumberFormat="1" applyFont="1" applyFill="1">
      <alignment vertical="center"/>
    </xf>
    <xf numFmtId="176" fontId="5" fillId="0" borderId="1" xfId="2" applyNumberFormat="1" applyFont="1" applyFill="1" applyBorder="1" applyAlignment="1">
      <alignment horizontal="right" vertical="center"/>
    </xf>
    <xf numFmtId="176" fontId="7" fillId="0" borderId="1" xfId="2" applyNumberFormat="1" applyFont="1" applyFill="1" applyBorder="1" applyAlignment="1">
      <alignment horizontal="right" vertical="center"/>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792480</xdr:colOff>
      <xdr:row>9</xdr:row>
      <xdr:rowOff>7620</xdr:rowOff>
    </xdr:from>
    <xdr:to>
      <xdr:col>13</xdr:col>
      <xdr:colOff>2621280</xdr:colOff>
      <xdr:row>10</xdr:row>
      <xdr:rowOff>0</xdr:rowOff>
    </xdr:to>
    <xdr:cxnSp macro="">
      <xdr:nvCxnSpPr>
        <xdr:cNvPr id="3" name="直線コネクタ 2"/>
        <xdr:cNvCxnSpPr/>
      </xdr:nvCxnSpPr>
      <xdr:spPr>
        <a:xfrm>
          <a:off x="11209020" y="1912620"/>
          <a:ext cx="2628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34</xdr:row>
      <xdr:rowOff>0</xdr:rowOff>
    </xdr:from>
    <xdr:to>
      <xdr:col>13</xdr:col>
      <xdr:colOff>2628900</xdr:colOff>
      <xdr:row>34</xdr:row>
      <xdr:rowOff>373380</xdr:rowOff>
    </xdr:to>
    <xdr:cxnSp macro="">
      <xdr:nvCxnSpPr>
        <xdr:cNvPr id="9" name="直線コネクタ 8"/>
        <xdr:cNvCxnSpPr/>
      </xdr:nvCxnSpPr>
      <xdr:spPr>
        <a:xfrm>
          <a:off x="11216640" y="9715500"/>
          <a:ext cx="2628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35</xdr:row>
      <xdr:rowOff>0</xdr:rowOff>
    </xdr:from>
    <xdr:to>
      <xdr:col>13</xdr:col>
      <xdr:colOff>2628900</xdr:colOff>
      <xdr:row>36</xdr:row>
      <xdr:rowOff>0</xdr:rowOff>
    </xdr:to>
    <xdr:cxnSp macro="">
      <xdr:nvCxnSpPr>
        <xdr:cNvPr id="10" name="直線コネクタ 9"/>
        <xdr:cNvCxnSpPr/>
      </xdr:nvCxnSpPr>
      <xdr:spPr>
        <a:xfrm>
          <a:off x="11216640" y="10096500"/>
          <a:ext cx="2628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tabSelected="1" view="pageBreakPreview" zoomScale="70" zoomScaleNormal="100" zoomScaleSheetLayoutView="70" workbookViewId="0">
      <pane xSplit="3" ySplit="7" topLeftCell="D25" activePane="bottomRight" state="frozen"/>
      <selection pane="topRight" activeCell="D1" sqref="D1"/>
      <selection pane="bottomLeft" activeCell="A8" sqref="A8"/>
      <selection pane="bottomRight" activeCell="A111" sqref="A111:XFD1048576"/>
    </sheetView>
  </sheetViews>
  <sheetFormatPr defaultColWidth="9" defaultRowHeight="12" x14ac:dyDescent="0.2"/>
  <cols>
    <col min="1" max="2" width="5" style="9" customWidth="1"/>
    <col min="3" max="3" width="27.77734375" style="7" customWidth="1"/>
    <col min="4"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23</v>
      </c>
      <c r="B1" s="4"/>
      <c r="C1" s="4"/>
      <c r="D1" s="4"/>
      <c r="E1" s="4"/>
      <c r="F1" s="4"/>
      <c r="G1" s="4"/>
      <c r="H1" s="4"/>
      <c r="I1" s="4"/>
      <c r="J1" s="4"/>
      <c r="M1" s="6"/>
      <c r="AP1" s="4"/>
      <c r="AQ1" s="4"/>
      <c r="AR1" s="4"/>
    </row>
    <row r="2" spans="1:44" ht="19.5" customHeight="1" x14ac:dyDescent="0.2">
      <c r="A2" s="10" t="s">
        <v>0</v>
      </c>
      <c r="B2" s="11"/>
      <c r="C2" s="12"/>
      <c r="D2" s="11"/>
      <c r="E2" s="11"/>
      <c r="F2" s="45"/>
      <c r="G2" s="45"/>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62" t="s">
        <v>1</v>
      </c>
      <c r="B4" s="62"/>
      <c r="C4" s="62"/>
      <c r="D4" s="62" t="s">
        <v>21</v>
      </c>
      <c r="E4" s="62"/>
      <c r="F4" s="62"/>
      <c r="G4" s="62"/>
      <c r="H4" s="62"/>
      <c r="I4" s="62"/>
      <c r="J4" s="62"/>
      <c r="K4" s="62" t="s">
        <v>22</v>
      </c>
      <c r="L4" s="62"/>
      <c r="M4" s="62"/>
      <c r="N4" s="63" t="s">
        <v>2</v>
      </c>
      <c r="AR4" s="18"/>
    </row>
    <row r="5" spans="1:44" ht="15.75" customHeight="1" x14ac:dyDescent="0.2">
      <c r="A5" s="62"/>
      <c r="B5" s="62"/>
      <c r="C5" s="62"/>
      <c r="D5" s="66" t="s">
        <v>14</v>
      </c>
      <c r="E5" s="68" t="s">
        <v>3</v>
      </c>
      <c r="F5" s="69"/>
      <c r="G5" s="69"/>
      <c r="H5" s="69"/>
      <c r="I5" s="70"/>
      <c r="J5" s="71" t="s">
        <v>4</v>
      </c>
      <c r="K5" s="66" t="s">
        <v>5</v>
      </c>
      <c r="L5" s="66" t="s">
        <v>6</v>
      </c>
      <c r="M5" s="74" t="s">
        <v>4</v>
      </c>
      <c r="N5" s="64"/>
      <c r="AR5" s="19"/>
    </row>
    <row r="6" spans="1:44" ht="15" customHeight="1" x14ac:dyDescent="0.2">
      <c r="A6" s="62"/>
      <c r="B6" s="62"/>
      <c r="C6" s="62"/>
      <c r="D6" s="67"/>
      <c r="E6" s="59" t="s">
        <v>15</v>
      </c>
      <c r="F6" s="59" t="s">
        <v>16</v>
      </c>
      <c r="G6" s="59" t="s">
        <v>17</v>
      </c>
      <c r="H6" s="61" t="s">
        <v>7</v>
      </c>
      <c r="I6" s="71" t="s">
        <v>8</v>
      </c>
      <c r="J6" s="72"/>
      <c r="K6" s="66"/>
      <c r="L6" s="66"/>
      <c r="M6" s="75"/>
      <c r="N6" s="64"/>
    </row>
    <row r="7" spans="1:44" ht="22.5" customHeight="1" x14ac:dyDescent="0.2">
      <c r="A7" s="62"/>
      <c r="B7" s="62"/>
      <c r="C7" s="62"/>
      <c r="D7" s="67"/>
      <c r="E7" s="60"/>
      <c r="F7" s="60"/>
      <c r="G7" s="60"/>
      <c r="H7" s="60"/>
      <c r="I7" s="77"/>
      <c r="J7" s="73"/>
      <c r="K7" s="66"/>
      <c r="L7" s="66"/>
      <c r="M7" s="76"/>
      <c r="N7" s="65"/>
    </row>
    <row r="8" spans="1:44" ht="15" customHeight="1" x14ac:dyDescent="0.2">
      <c r="A8" s="53" t="s">
        <v>18</v>
      </c>
      <c r="B8" s="54"/>
      <c r="C8" s="54"/>
      <c r="D8" s="20"/>
      <c r="E8" s="20"/>
      <c r="F8" s="20"/>
      <c r="G8" s="20"/>
      <c r="H8" s="20"/>
      <c r="I8" s="20"/>
      <c r="J8" s="20"/>
      <c r="K8" s="21"/>
      <c r="L8" s="21"/>
      <c r="M8" s="1"/>
      <c r="N8" s="22"/>
    </row>
    <row r="9" spans="1:44" ht="15" customHeight="1" x14ac:dyDescent="0.2">
      <c r="A9" s="23"/>
      <c r="B9" s="53" t="s">
        <v>19</v>
      </c>
      <c r="C9" s="54"/>
      <c r="D9" s="2"/>
      <c r="E9" s="20"/>
      <c r="F9" s="20"/>
      <c r="G9" s="20"/>
      <c r="H9" s="20"/>
      <c r="I9" s="20"/>
      <c r="J9" s="20"/>
      <c r="K9" s="21"/>
      <c r="L9" s="21"/>
      <c r="M9" s="1"/>
      <c r="N9" s="24"/>
    </row>
    <row r="10" spans="1:44" ht="30" customHeight="1" x14ac:dyDescent="0.2">
      <c r="A10" s="23"/>
      <c r="B10" s="23"/>
      <c r="C10" s="25" t="s">
        <v>20</v>
      </c>
      <c r="D10" s="50">
        <v>2742656000</v>
      </c>
      <c r="E10" s="51">
        <v>177362942</v>
      </c>
      <c r="F10" s="51">
        <v>425875015</v>
      </c>
      <c r="G10" s="51">
        <v>399560738</v>
      </c>
      <c r="H10" s="51">
        <v>1317155578</v>
      </c>
      <c r="I10" s="51">
        <f>SUM(E10:H10)</f>
        <v>2319954273</v>
      </c>
      <c r="J10" s="1">
        <f>ROUND(H10/I10,3)</f>
        <v>0.56799999999999995</v>
      </c>
      <c r="K10" s="21">
        <v>2403814760</v>
      </c>
      <c r="L10" s="21">
        <v>3689218018</v>
      </c>
      <c r="M10" s="1">
        <f>ROUND(K10/L10,3)</f>
        <v>0.65200000000000002</v>
      </c>
      <c r="N10" s="22"/>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53"/>
      <c r="C12" s="54"/>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53"/>
      <c r="C15" s="54"/>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53"/>
      <c r="C18" s="54"/>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55"/>
      <c r="C21" s="56"/>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53"/>
      <c r="C24" s="54"/>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53"/>
      <c r="C27" s="54"/>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55"/>
      <c r="C30" s="56"/>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57" t="s">
        <v>9</v>
      </c>
      <c r="B33" s="58"/>
      <c r="C33" s="54"/>
      <c r="D33" s="20"/>
      <c r="E33" s="20"/>
      <c r="F33" s="20"/>
      <c r="G33" s="20"/>
      <c r="H33" s="20"/>
      <c r="I33" s="20"/>
      <c r="J33" s="20"/>
      <c r="K33" s="21"/>
      <c r="L33" s="21"/>
      <c r="M33" s="1"/>
      <c r="N33" s="22"/>
    </row>
    <row r="34" spans="1:14" ht="15" customHeight="1" x14ac:dyDescent="0.2">
      <c r="A34" s="23"/>
      <c r="B34" s="53" t="s">
        <v>10</v>
      </c>
      <c r="C34" s="54"/>
      <c r="D34" s="20"/>
      <c r="E34" s="20"/>
      <c r="F34" s="20"/>
      <c r="G34" s="20"/>
      <c r="H34" s="20"/>
      <c r="I34" s="20"/>
      <c r="J34" s="20"/>
      <c r="K34" s="21"/>
      <c r="L34" s="21"/>
      <c r="M34" s="1"/>
      <c r="N34" s="24"/>
    </row>
    <row r="35" spans="1:14" ht="30" customHeight="1" x14ac:dyDescent="0.2">
      <c r="A35" s="23"/>
      <c r="B35" s="23"/>
      <c r="C35" s="25" t="s">
        <v>11</v>
      </c>
      <c r="D35" s="51">
        <v>6591000</v>
      </c>
      <c r="E35" s="2">
        <v>40020</v>
      </c>
      <c r="F35" s="2">
        <v>479416</v>
      </c>
      <c r="G35" s="2">
        <v>1347240</v>
      </c>
      <c r="H35" s="2">
        <v>909661</v>
      </c>
      <c r="I35" s="51">
        <f>SUM(E35:H35)</f>
        <v>2776337</v>
      </c>
      <c r="J35" s="1">
        <f>ROUND(H35/I35,3)</f>
        <v>0.32800000000000001</v>
      </c>
      <c r="K35" s="21">
        <v>3204469</v>
      </c>
      <c r="L35" s="21">
        <v>5617769</v>
      </c>
      <c r="M35" s="1">
        <f>ROUND(K35/L35,3)</f>
        <v>0.56999999999999995</v>
      </c>
      <c r="N35" s="44"/>
    </row>
    <row r="36" spans="1:14" s="50" customFormat="1" ht="29.4" customHeight="1" x14ac:dyDescent="0.2">
      <c r="A36" s="46"/>
      <c r="B36" s="46"/>
      <c r="C36" s="47" t="s">
        <v>12</v>
      </c>
      <c r="D36" s="51">
        <v>467004000</v>
      </c>
      <c r="E36" s="51">
        <v>23226554</v>
      </c>
      <c r="F36" s="51">
        <v>70686224</v>
      </c>
      <c r="G36" s="51">
        <v>67824937</v>
      </c>
      <c r="H36" s="51">
        <v>151557015</v>
      </c>
      <c r="I36" s="51">
        <f>SUM(E36:H36)</f>
        <v>313294730</v>
      </c>
      <c r="J36" s="48">
        <f>ROUND(H36/I36,3)</f>
        <v>0.48399999999999999</v>
      </c>
      <c r="K36" s="49">
        <v>215532652</v>
      </c>
      <c r="L36" s="49">
        <v>414083624</v>
      </c>
      <c r="M36" s="48">
        <f>ROUND(K36/L36,3)</f>
        <v>0.52100000000000002</v>
      </c>
      <c r="N36" s="44"/>
    </row>
    <row r="37" spans="1:14" ht="15" customHeight="1" x14ac:dyDescent="0.2">
      <c r="A37" s="23"/>
      <c r="B37" s="53"/>
      <c r="C37" s="54"/>
      <c r="D37" s="20"/>
      <c r="E37" s="52"/>
      <c r="F37" s="52"/>
      <c r="G37" s="52"/>
      <c r="H37" s="51"/>
      <c r="I37" s="52"/>
      <c r="J37" s="48"/>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53"/>
      <c r="C40" s="54"/>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53"/>
      <c r="C43" s="54"/>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55"/>
      <c r="C46" s="56"/>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53"/>
      <c r="C49" s="54"/>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55"/>
      <c r="C52" s="56"/>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55"/>
      <c r="C55" s="56"/>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55"/>
      <c r="C59" s="56"/>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53"/>
      <c r="C62" s="54"/>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55"/>
      <c r="C64" s="56"/>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55"/>
      <c r="C66" s="56"/>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53"/>
      <c r="B68" s="54"/>
      <c r="C68" s="54"/>
      <c r="D68" s="20"/>
      <c r="E68" s="20"/>
      <c r="F68" s="20"/>
      <c r="G68" s="20"/>
      <c r="H68" s="2"/>
      <c r="I68" s="20"/>
      <c r="J68" s="1"/>
      <c r="K68" s="21"/>
      <c r="L68" s="21"/>
      <c r="M68" s="1"/>
      <c r="N68" s="22"/>
    </row>
    <row r="69" spans="1:14" ht="26.25" hidden="1" customHeight="1" x14ac:dyDescent="0.2">
      <c r="A69" s="23"/>
      <c r="B69" s="53"/>
      <c r="C69" s="54"/>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55"/>
      <c r="C72" s="56"/>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53"/>
      <c r="C74" s="54"/>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53"/>
      <c r="B76" s="54"/>
      <c r="C76" s="54"/>
      <c r="D76" s="20"/>
      <c r="E76" s="20"/>
      <c r="F76" s="20"/>
      <c r="G76" s="20"/>
      <c r="H76" s="2"/>
      <c r="I76" s="20"/>
      <c r="J76" s="1"/>
      <c r="K76" s="21"/>
      <c r="L76" s="21"/>
      <c r="M76" s="1"/>
      <c r="N76" s="22"/>
    </row>
    <row r="77" spans="1:14" ht="26.25" hidden="1" customHeight="1" x14ac:dyDescent="0.2">
      <c r="A77" s="23"/>
      <c r="B77" s="55"/>
      <c r="C77" s="56"/>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53"/>
      <c r="C80" s="54"/>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55"/>
      <c r="C82" s="56"/>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53"/>
      <c r="C84" s="54"/>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53"/>
      <c r="B86" s="54"/>
      <c r="C86" s="54"/>
      <c r="D86" s="28"/>
      <c r="E86" s="28"/>
      <c r="F86" s="28"/>
      <c r="G86" s="28"/>
      <c r="H86" s="28"/>
      <c r="I86" s="28"/>
      <c r="J86" s="29"/>
      <c r="K86" s="21"/>
      <c r="L86" s="21"/>
      <c r="M86" s="1"/>
      <c r="N86" s="22"/>
    </row>
    <row r="87" spans="1:14" ht="26.25" hidden="1" customHeight="1" x14ac:dyDescent="0.2">
      <c r="A87" s="23"/>
      <c r="B87" s="55"/>
      <c r="C87" s="56"/>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53"/>
      <c r="C90" s="54"/>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55"/>
      <c r="C93" s="56"/>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53"/>
      <c r="C96" s="54"/>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55"/>
      <c r="C99" s="56"/>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53"/>
      <c r="C102" s="54"/>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53"/>
      <c r="B105" s="54"/>
      <c r="C105" s="54"/>
      <c r="D105" s="20"/>
      <c r="E105" s="20"/>
      <c r="F105" s="20"/>
      <c r="G105" s="20"/>
      <c r="H105" s="2"/>
      <c r="I105" s="20"/>
      <c r="J105" s="1"/>
      <c r="K105" s="21"/>
      <c r="L105" s="21"/>
      <c r="M105" s="1"/>
      <c r="N105" s="34"/>
    </row>
    <row r="106" spans="1:14" ht="26.25" hidden="1" customHeight="1" x14ac:dyDescent="0.2">
      <c r="A106" s="23"/>
      <c r="B106" s="53"/>
      <c r="C106" s="54"/>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53"/>
      <c r="C108" s="54"/>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sheetData>
  <mergeCells count="56">
    <mergeCell ref="N4:N7"/>
    <mergeCell ref="D5:D7"/>
    <mergeCell ref="E5:I5"/>
    <mergeCell ref="J5:J7"/>
    <mergeCell ref="K5:K7"/>
    <mergeCell ref="L5:L7"/>
    <mergeCell ref="K4:M4"/>
    <mergeCell ref="M5:M7"/>
    <mergeCell ref="I6:I7"/>
    <mergeCell ref="B21:C21"/>
    <mergeCell ref="E6:E7"/>
    <mergeCell ref="F6:F7"/>
    <mergeCell ref="G6:G7"/>
    <mergeCell ref="H6:H7"/>
    <mergeCell ref="A8:C8"/>
    <mergeCell ref="B9:C9"/>
    <mergeCell ref="B12:C12"/>
    <mergeCell ref="B15:C15"/>
    <mergeCell ref="A4:C7"/>
    <mergeCell ref="D4:J4"/>
    <mergeCell ref="B18:C18"/>
    <mergeCell ref="B77:C77"/>
    <mergeCell ref="B80:C80"/>
    <mergeCell ref="B82:C82"/>
    <mergeCell ref="B66:C66"/>
    <mergeCell ref="A68:C68"/>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s>
  <phoneticPr fontId="2"/>
  <printOptions horizontalCentered="1"/>
  <pageMargins left="0.59055118110236227" right="0" top="0.78740157480314965" bottom="0.47244094488188981" header="0" footer="0"/>
  <pageSetup paperSize="9" scale="70" orientation="landscape" cellComments="asDisplayed" r:id="rId1"/>
  <headerFooter alignWithMargins="0">
    <oddFooter>&amp;C&amp;P</oddFooter>
  </headerFooter>
  <rowBreaks count="2" manualBreakCount="2">
    <brk id="32" max="13" man="1"/>
    <brk id="5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2021-06-04T05:47:10Z</dcterms:created>
  <dcterms:modified xsi:type="dcterms:W3CDTF">2021-06-04T05:47:26Z</dcterms:modified>
</cp:coreProperties>
</file>